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340" activeTab="0"/>
  </bookViews>
  <sheets>
    <sheet name="Bieu 3" sheetId="1" r:id="rId1"/>
    <sheet name="Bieu 9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<sst xmlns="http://schemas.openxmlformats.org/spreadsheetml/2006/main" count="141" uniqueCount="105">
  <si>
    <t xml:space="preserve"> Céng hoµ x· héi chñ nghÜa viÖt nam</t>
  </si>
  <si>
    <t>§éc lËp - tù do - H¹nh phóc</t>
  </si>
  <si>
    <t>§¬n vÞ :   Tr­êng mÇm non 20-10</t>
  </si>
  <si>
    <t>Ch­¬ng :    622</t>
  </si>
  <si>
    <t>Th«ng b¸o</t>
  </si>
  <si>
    <t>( Dïng cho ®¬n vÞ dù to¸n trùc tiÕp sö dông kinh phÝ NSNN)</t>
  </si>
  <si>
    <t>Sè TT</t>
  </si>
  <si>
    <t>ChØ tiªu</t>
  </si>
  <si>
    <t xml:space="preserve"> Sè liÖu b¸o c¸o quyÕt to¸n</t>
  </si>
  <si>
    <t xml:space="preserve"> Sè liÖu quyÕt to¸n ®­îc duyÖt</t>
  </si>
  <si>
    <t>A</t>
  </si>
  <si>
    <t>QuyÕt to¸n thu</t>
  </si>
  <si>
    <t>Thu phÝ, lÖ phÝ</t>
  </si>
  <si>
    <t>Thu ho¹t ®éng SX, cung øng dÞch vô</t>
  </si>
  <si>
    <t>( Chi tiÕt theo tõng l¹i h×nh SX, dÞch vô)</t>
  </si>
  <si>
    <t>Thu viÖn trî</t>
  </si>
  <si>
    <t>Thu viÖn trî( chi tiÕt theo tõng dù ¸n)</t>
  </si>
  <si>
    <t>Thu sù nghiÖp kh¸c</t>
  </si>
  <si>
    <t>I</t>
  </si>
  <si>
    <t>Tæng sè thu</t>
  </si>
  <si>
    <t>II</t>
  </si>
  <si>
    <t>Sè thu nép NSNN</t>
  </si>
  <si>
    <t>PhÝ, lÖ phÝ</t>
  </si>
  <si>
    <t>Ho¹t ®éng sù nghiÖp kh¸c</t>
  </si>
  <si>
    <t>TiÒn x©y dùng nép phßng GD &amp; §T thµnh phè</t>
  </si>
  <si>
    <t>III</t>
  </si>
  <si>
    <t>Sè ®­îc ®Ó l¹i chi theo chÕ ®é</t>
  </si>
  <si>
    <t>TiÒn häc phÝ ®­îc ®Ó l¹i</t>
  </si>
  <si>
    <t>Ho¹t ®éng SX, cung øng dÞch vô</t>
  </si>
  <si>
    <t>TiÒn x©y dùng ®­îc ®Ó l¹i</t>
  </si>
  <si>
    <t>B</t>
  </si>
  <si>
    <t>QuyÕt to¸n chi ng©n s¸ch nhµ n­íc</t>
  </si>
  <si>
    <t xml:space="preserve">   +   TiÓu môc: 6051 -TiÒn c«ng tr¶ cho lao ®éng th­êng xuyªn theo hîp ®éng</t>
  </si>
  <si>
    <t xml:space="preserve"> - Môc: 6050 - TiÒn c«ng tr¶ cho lao ®éng th­êng xuyªn theo hîp ®éng</t>
  </si>
  <si>
    <t xml:space="preserve">   +   TiÓu môc: 6001  - L­¬ng ng¹ch, bËc theo quü l­¬ng ®­îc duyÖt</t>
  </si>
  <si>
    <t xml:space="preserve"> - Môc: 6000         - TiÒn l­¬ng</t>
  </si>
  <si>
    <t xml:space="preserve">  + TiÓu môc: 6101  -  Phô cÊp chøc vô  </t>
  </si>
  <si>
    <t xml:space="preserve">  + TiÓu môc: 6102  -  Phô cÊp khu vùc  </t>
  </si>
  <si>
    <t xml:space="preserve">  + TiÓu môc: 6113  -  Phô cÊp tr¸ch nhiÖm theo nghÒ, theo c«ng viÖc </t>
  </si>
  <si>
    <t>- Môc: 6100            - Phô cÊp l­¬ng</t>
  </si>
  <si>
    <t xml:space="preserve">  + TiÓu môc: 6117  -  Phô cÊp th©m niªn v­ît khung</t>
  </si>
  <si>
    <t>- Môc: 6250            - Phóc lîi tËp thÓ</t>
  </si>
  <si>
    <t xml:space="preserve">  + TiÓu môc: 6253  -  TiÒn tµu xe nghØ phÐp n¨m  </t>
  </si>
  <si>
    <t>- Môc: 6300            -  C¸c kho¶n ®ãng gãp</t>
  </si>
  <si>
    <t xml:space="preserve">  + TiÓu môc: 6301  -  B¶o hiÓm x· héi  </t>
  </si>
  <si>
    <t xml:space="preserve">  + TiÓu môc: 6302  -  B¶o hiÓm y tÕ</t>
  </si>
  <si>
    <t xml:space="preserve">  + TiÓu môc: 6303  -  Kinh phÝ c«ng ®oµn</t>
  </si>
  <si>
    <t xml:space="preserve">  + TiÓu môc: 6304  -  B¶o hiÓm thÊt nghiÖp</t>
  </si>
  <si>
    <t>- Môc: 6500            -  Thanh to¸n dÞch vô c«ng céng</t>
  </si>
  <si>
    <t xml:space="preserve">  + TiÓu môc: 6501  -  Thanh to¸n tiÒn ®iÖn</t>
  </si>
  <si>
    <t xml:space="preserve">  + TiÓu môc: 6502  -  Thanh to¸n tiÒn n­íc</t>
  </si>
  <si>
    <t>- Môc: 6550            -  VËt t­ v¨n phßng</t>
  </si>
  <si>
    <t xml:space="preserve">  + TiÓu môc: 6551  -  V¨n phßng phÈm  </t>
  </si>
  <si>
    <t xml:space="preserve">  + TiÓu môc: 6552  -  Mua s¾m c«ng cô, dông cô v¨n phßng  </t>
  </si>
  <si>
    <t xml:space="preserve">  + TiÓu môc: 6599  -  VËt t­ v¨n phßng kh¸c</t>
  </si>
  <si>
    <t>- Môc: 6600            -  Th«ng tin</t>
  </si>
  <si>
    <t xml:space="preserve">  + TiÓu môc: 6601  -  C­íc phÝ ®iÖn tho¹i trong n­íc  </t>
  </si>
  <si>
    <t>- Môc: 6900            - Söa ch÷a tµi s¶n phôc vô c«ng t¸c chuyªn m«n</t>
  </si>
  <si>
    <t xml:space="preserve">  + TiÓu môc: 6912  -   ThiÕt bÞ tin häc</t>
  </si>
  <si>
    <t>- Môc: 7000            -  Chi phÝ nghiÖp vô chuyªn m«n cña tõng ngµnh</t>
  </si>
  <si>
    <t xml:space="preserve">  + TiÓu môc: 7004  -  §ång phôc, trang phôc</t>
  </si>
  <si>
    <t xml:space="preserve">  + TiÓu môc: 7049 -  ChÝ phÝ kh¸c</t>
  </si>
  <si>
    <t xml:space="preserve">  + TiÓu môc: 7756  -   Chi c¸c kho¶n phÝ vµ lÖ phÝ cña c¸c ®¬n vÞ dù to¸n  </t>
  </si>
  <si>
    <t>Thñ tr­ëng ®¬n vÞ</t>
  </si>
  <si>
    <t>( Dïng cho ®¬n vÞ cã thu vµ sö dông c¸c kho¶n ®ãng gãp cña c¸c tæ chøc, c¸ nh©n)</t>
  </si>
  <si>
    <t>N«i dung</t>
  </si>
  <si>
    <t xml:space="preserve"> Sè tiÒn</t>
  </si>
  <si>
    <t xml:space="preserve"> Ghi chó</t>
  </si>
  <si>
    <t>Tæng sè tiÒn huy ®éng ®­îc</t>
  </si>
  <si>
    <t>Cña c¸c tæ chøc</t>
  </si>
  <si>
    <t xml:space="preserve"> Sö dông sè tiÒn huy ®éng ®­îc</t>
  </si>
  <si>
    <t xml:space="preserve"> Sè tiÒn huy ®éng ®­îc cßn d­</t>
  </si>
  <si>
    <r>
      <t xml:space="preserve">Cña c¸c c¸ nh©n( </t>
    </r>
    <r>
      <rPr>
        <b/>
        <i/>
        <sz val="12"/>
        <rFont val=".VnTime"/>
        <family val="2"/>
      </rPr>
      <t>phô huynh ®ãng gãp)</t>
    </r>
  </si>
  <si>
    <t>Quü ®iÖn n­íc</t>
  </si>
  <si>
    <t>Quü hç trî CSVC Ban ®Çu</t>
  </si>
  <si>
    <t>Quü c¬ së II</t>
  </si>
  <si>
    <t>Quü hç trî d¹y vµ häc</t>
  </si>
  <si>
    <t>QuÜ khuyÕn häc</t>
  </si>
  <si>
    <t>Quü thi ®ua, khen th­ëng</t>
  </si>
  <si>
    <t>Quü hç trî ho¹t ®«ng phong trµo</t>
  </si>
  <si>
    <t>Quü t¨ng c­êng CSVC</t>
  </si>
  <si>
    <t>Quü vÖ sinh</t>
  </si>
  <si>
    <t>§¬n vÞ tÝnh:  ®ång</t>
  </si>
  <si>
    <t>BiÓu sè 9</t>
  </si>
  <si>
    <t>BiÓu sè 3</t>
  </si>
  <si>
    <t>Trường THCS Mường Thanh</t>
  </si>
  <si>
    <t>Quỹ nước uống</t>
  </si>
  <si>
    <t>TiÒn häc phÝ nép phßng NS</t>
  </si>
  <si>
    <t xml:space="preserve">  + TiÓu môc: 6106  -  Phô cÊp Thêm giờ</t>
  </si>
  <si>
    <r>
      <t xml:space="preserve">  + TiÓu môc: 6921  -  </t>
    </r>
    <r>
      <rPr>
        <i/>
        <sz val="12"/>
        <rFont val="Times New Roman"/>
        <family val="1"/>
      </rPr>
      <t xml:space="preserve"> Đường Điện, cấp thoát nước</t>
    </r>
  </si>
  <si>
    <r>
      <t>- Môc:</t>
    </r>
    <r>
      <rPr>
        <sz val="12"/>
        <rFont val="Times New Roman"/>
        <family val="1"/>
      </rPr>
      <t xml:space="preserve"> 9099 -Tài sản khác</t>
    </r>
  </si>
  <si>
    <r>
      <t xml:space="preserve">  + TiÓu môc: 7799  -  </t>
    </r>
    <r>
      <rPr>
        <i/>
        <sz val="12"/>
        <rFont val="Times New Roman"/>
        <family val="1"/>
      </rPr>
      <t xml:space="preserve"> Chi các khoản khác</t>
    </r>
  </si>
  <si>
    <r>
      <t xml:space="preserve">- Môc: 9050            - </t>
    </r>
    <r>
      <rPr>
        <b/>
        <sz val="12"/>
        <rFont val="Times New Roman"/>
        <family val="1"/>
      </rPr>
      <t xml:space="preserve"> Mua sắm tài sản dùng cho chuyên môn</t>
    </r>
  </si>
  <si>
    <r>
      <t>- Môc:7750 -</t>
    </r>
    <r>
      <rPr>
        <b/>
        <sz val="12"/>
        <rFont val="Times New Roman"/>
        <family val="1"/>
      </rPr>
      <t xml:space="preserve"> Chi các khoản khác            -  </t>
    </r>
  </si>
  <si>
    <t>Lo¹i 490 kho¶n 493</t>
  </si>
  <si>
    <t xml:space="preserve">* Ghi chó: QuyÕt to¸n chi nguån NSNN </t>
  </si>
  <si>
    <t>C«ng khai quyÕt to¸n thu - chi kho¶n ®ãng gãp cña tæ chøc, c¸ nh©n n¨m học  2021-2022</t>
  </si>
  <si>
    <t>C«ng khai quyÕt to¸n thu - chi nguån NSNN n¨m 2021</t>
  </si>
  <si>
    <t>Ngµy     th¸ng      n¨m  2021</t>
  </si>
  <si>
    <r>
      <t xml:space="preserve">  </t>
    </r>
    <r>
      <rPr>
        <i/>
        <sz val="12"/>
        <rFont val="Times New Roman"/>
        <family val="1"/>
      </rPr>
      <t>+Tiểu mục: 6115  -  Phụ cấp thâm niên vượt khung, PC thâm niên nghề</t>
    </r>
  </si>
  <si>
    <r>
      <t xml:space="preserve">  </t>
    </r>
    <r>
      <rPr>
        <i/>
        <sz val="12"/>
        <rFont val="Times New Roman"/>
        <family val="1"/>
      </rPr>
      <t>+Tiểu mục: 6149  -  Phụ cấp khác</t>
    </r>
  </si>
  <si>
    <t>Ngày   tháng   năm 2022</t>
  </si>
  <si>
    <t>Thu häc phÝ ( n¨m häc 2021 - 2022)</t>
  </si>
  <si>
    <t>Thu x©y dùng</t>
  </si>
  <si>
    <t>Chưa hết năm học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</si>
</sst>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6">
    <font>
      <sz val="12"/>
      <name val=".VnTime"/>
      <family val="0"/>
    </font>
    <font>
      <sz val="8"/>
      <name val=".VnTime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10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3" fontId="0" fillId="0" borderId="10" xfId="42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173" fontId="0" fillId="0" borderId="10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173" fontId="10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B18" sqref="B18"/>
    </sheetView>
  </sheetViews>
  <sheetFormatPr defaultColWidth="8.796875" defaultRowHeight="15"/>
  <cols>
    <col min="1" max="1" width="6.19921875" style="0" customWidth="1"/>
    <col min="2" max="2" width="52.19921875" style="0" customWidth="1"/>
    <col min="3" max="3" width="16.5" style="0" customWidth="1"/>
    <col min="4" max="4" width="14.19921875" style="0" customWidth="1"/>
    <col min="6" max="6" width="13.69921875" style="0" bestFit="1" customWidth="1"/>
  </cols>
  <sheetData>
    <row r="1" spans="1:4" ht="20.25">
      <c r="A1" s="31" t="s">
        <v>0</v>
      </c>
      <c r="B1" s="31"/>
      <c r="C1" s="31"/>
      <c r="D1" s="31"/>
    </row>
    <row r="2" spans="1:4" ht="18.75">
      <c r="A2" s="32" t="s">
        <v>1</v>
      </c>
      <c r="B2" s="32"/>
      <c r="C2" s="32"/>
      <c r="D2" s="32"/>
    </row>
    <row r="3" spans="1:4" ht="15.75">
      <c r="A3" s="4" t="s">
        <v>2</v>
      </c>
      <c r="B3" s="24" t="s">
        <v>85</v>
      </c>
      <c r="D3" t="s">
        <v>84</v>
      </c>
    </row>
    <row r="4" spans="1:2" ht="15.75">
      <c r="A4" s="4" t="s">
        <v>3</v>
      </c>
      <c r="B4" s="4"/>
    </row>
    <row r="5" spans="1:4" ht="17.25">
      <c r="A5" s="33" t="s">
        <v>4</v>
      </c>
      <c r="B5" s="33"/>
      <c r="C5" s="33"/>
      <c r="D5" s="33"/>
    </row>
    <row r="6" spans="1:4" ht="15.75">
      <c r="A6" s="34" t="s">
        <v>97</v>
      </c>
      <c r="B6" s="34"/>
      <c r="C6" s="34"/>
      <c r="D6" s="34"/>
    </row>
    <row r="7" spans="1:4" ht="15.75">
      <c r="A7" s="35" t="s">
        <v>5</v>
      </c>
      <c r="B7" s="35"/>
      <c r="C7" s="35"/>
      <c r="D7" s="35"/>
    </row>
    <row r="8" ht="15.75">
      <c r="C8" s="5" t="s">
        <v>82</v>
      </c>
    </row>
    <row r="9" spans="1:4" ht="47.25">
      <c r="A9" s="3" t="s">
        <v>6</v>
      </c>
      <c r="B9" s="3" t="s">
        <v>7</v>
      </c>
      <c r="C9" s="3" t="s">
        <v>8</v>
      </c>
      <c r="D9" s="3" t="s">
        <v>9</v>
      </c>
    </row>
    <row r="10" spans="1:4" ht="15.75">
      <c r="A10" s="9" t="s">
        <v>10</v>
      </c>
      <c r="B10" s="9" t="s">
        <v>11</v>
      </c>
      <c r="C10" s="11"/>
      <c r="D10" s="11"/>
    </row>
    <row r="11" spans="1:4" ht="15.75">
      <c r="A11" s="19" t="s">
        <v>18</v>
      </c>
      <c r="B11" s="10" t="s">
        <v>19</v>
      </c>
      <c r="C11" s="11"/>
      <c r="D11" s="11"/>
    </row>
    <row r="12" spans="1:4" ht="15.75">
      <c r="A12" s="17">
        <v>1</v>
      </c>
      <c r="B12" s="8" t="s">
        <v>12</v>
      </c>
      <c r="C12" s="15"/>
      <c r="D12" s="15"/>
    </row>
    <row r="13" spans="1:4" ht="15">
      <c r="A13" s="20"/>
      <c r="B13" s="2" t="s">
        <v>102</v>
      </c>
      <c r="C13" s="6">
        <v>109780000</v>
      </c>
      <c r="D13" s="6"/>
    </row>
    <row r="14" spans="1:4" ht="15.75">
      <c r="A14" s="17">
        <v>2</v>
      </c>
      <c r="B14" s="8" t="s">
        <v>13</v>
      </c>
      <c r="C14" s="15"/>
      <c r="D14" s="15"/>
    </row>
    <row r="15" spans="1:4" ht="15.75">
      <c r="A15" s="20"/>
      <c r="B15" s="7" t="s">
        <v>14</v>
      </c>
      <c r="C15" s="6"/>
      <c r="D15" s="6"/>
    </row>
    <row r="16" spans="1:4" ht="15.75">
      <c r="A16" s="17">
        <v>3</v>
      </c>
      <c r="B16" s="8" t="s">
        <v>16</v>
      </c>
      <c r="C16" s="15"/>
      <c r="D16" s="15"/>
    </row>
    <row r="17" spans="1:4" ht="15.75">
      <c r="A17" s="17">
        <v>4</v>
      </c>
      <c r="B17" s="8" t="s">
        <v>17</v>
      </c>
      <c r="C17" s="15"/>
      <c r="D17" s="15"/>
    </row>
    <row r="18" spans="1:4" ht="15">
      <c r="A18" s="20"/>
      <c r="B18" s="2" t="s">
        <v>103</v>
      </c>
      <c r="C18" s="6"/>
      <c r="D18" s="6"/>
    </row>
    <row r="19" spans="1:4" ht="15.75">
      <c r="A19" s="17" t="s">
        <v>20</v>
      </c>
      <c r="B19" s="8" t="s">
        <v>21</v>
      </c>
      <c r="C19" s="15"/>
      <c r="D19" s="15"/>
    </row>
    <row r="20" spans="1:4" ht="15.75">
      <c r="A20" s="17">
        <v>1</v>
      </c>
      <c r="B20" s="8" t="s">
        <v>22</v>
      </c>
      <c r="C20" s="15">
        <f>C21</f>
        <v>109780000</v>
      </c>
      <c r="D20" s="15"/>
    </row>
    <row r="21" spans="1:4" ht="15">
      <c r="A21" s="20"/>
      <c r="B21" s="26" t="s">
        <v>87</v>
      </c>
      <c r="C21" s="6">
        <v>109780000</v>
      </c>
      <c r="D21" s="6"/>
    </row>
    <row r="22" spans="1:4" ht="15.75">
      <c r="A22" s="17">
        <v>2</v>
      </c>
      <c r="B22" s="8" t="s">
        <v>28</v>
      </c>
      <c r="C22" s="15"/>
      <c r="D22" s="15"/>
    </row>
    <row r="23" spans="1:4" ht="15.75">
      <c r="A23" s="17">
        <v>3</v>
      </c>
      <c r="B23" s="8" t="s">
        <v>23</v>
      </c>
      <c r="C23" s="15"/>
      <c r="D23" s="15"/>
    </row>
    <row r="24" spans="1:4" ht="15">
      <c r="A24" s="20"/>
      <c r="B24" s="2" t="s">
        <v>24</v>
      </c>
      <c r="C24" s="6"/>
      <c r="D24" s="6"/>
    </row>
    <row r="25" spans="1:4" ht="15.75">
      <c r="A25" s="17" t="s">
        <v>25</v>
      </c>
      <c r="B25" s="8" t="s">
        <v>26</v>
      </c>
      <c r="C25" s="15"/>
      <c r="D25" s="15"/>
    </row>
    <row r="26" spans="1:4" ht="15.75">
      <c r="A26" s="17">
        <v>1</v>
      </c>
      <c r="B26" s="8" t="s">
        <v>22</v>
      </c>
      <c r="C26" s="15"/>
      <c r="D26" s="15"/>
    </row>
    <row r="27" spans="1:4" ht="15">
      <c r="A27" s="20"/>
      <c r="B27" s="2" t="s">
        <v>27</v>
      </c>
      <c r="C27" s="6">
        <f>C21*60%</f>
        <v>65868000</v>
      </c>
      <c r="D27" s="6"/>
    </row>
    <row r="28" spans="1:4" ht="15.75">
      <c r="A28" s="17">
        <v>2</v>
      </c>
      <c r="B28" s="8" t="s">
        <v>28</v>
      </c>
      <c r="C28" s="15"/>
      <c r="D28" s="15"/>
    </row>
    <row r="29" spans="1:4" ht="15.75">
      <c r="A29" s="17">
        <v>3</v>
      </c>
      <c r="B29" s="8" t="s">
        <v>15</v>
      </c>
      <c r="C29" s="15"/>
      <c r="D29" s="15"/>
    </row>
    <row r="30" spans="1:4" ht="15.75">
      <c r="A30" s="17">
        <v>4</v>
      </c>
      <c r="B30" s="8" t="s">
        <v>23</v>
      </c>
      <c r="C30" s="15"/>
      <c r="D30" s="15"/>
    </row>
    <row r="31" spans="1:4" ht="15">
      <c r="A31" s="20"/>
      <c r="B31" s="2" t="s">
        <v>29</v>
      </c>
      <c r="C31" s="6"/>
      <c r="D31" s="6"/>
    </row>
    <row r="32" spans="1:4" ht="15.75">
      <c r="A32" s="17" t="s">
        <v>30</v>
      </c>
      <c r="B32" s="17" t="s">
        <v>31</v>
      </c>
      <c r="C32" s="15"/>
      <c r="D32" s="15"/>
    </row>
    <row r="33" spans="1:4" ht="15.75">
      <c r="A33" s="17">
        <v>1</v>
      </c>
      <c r="B33" s="18" t="s">
        <v>94</v>
      </c>
      <c r="C33" s="15"/>
      <c r="D33" s="15"/>
    </row>
    <row r="34" spans="1:4" ht="15.75">
      <c r="A34" s="3"/>
      <c r="B34" s="28" t="s">
        <v>35</v>
      </c>
      <c r="C34" s="16">
        <f>C35</f>
        <v>2742502818</v>
      </c>
      <c r="D34" s="16"/>
    </row>
    <row r="35" spans="1:4" ht="31.5">
      <c r="A35" s="1"/>
      <c r="B35" s="14" t="s">
        <v>34</v>
      </c>
      <c r="C35" s="12">
        <v>2742502818</v>
      </c>
      <c r="D35" s="12"/>
    </row>
    <row r="36" spans="1:4" ht="31.5">
      <c r="A36" s="3"/>
      <c r="B36" s="28" t="s">
        <v>33</v>
      </c>
      <c r="C36" s="16">
        <f>C37</f>
        <v>128293256</v>
      </c>
      <c r="D36" s="16"/>
    </row>
    <row r="37" spans="1:4" ht="31.5">
      <c r="A37" s="1"/>
      <c r="B37" s="14" t="s">
        <v>32</v>
      </c>
      <c r="C37" s="12">
        <v>128293256</v>
      </c>
      <c r="D37" s="12"/>
    </row>
    <row r="38" spans="1:4" ht="15.75">
      <c r="A38" s="3"/>
      <c r="B38" s="28" t="s">
        <v>39</v>
      </c>
      <c r="C38" s="16">
        <f>C39+C40+C41+C42+C43+C44+C45</f>
        <v>1367458102</v>
      </c>
      <c r="D38" s="16"/>
    </row>
    <row r="39" spans="1:4" ht="15.75">
      <c r="A39" s="1"/>
      <c r="B39" s="14" t="s">
        <v>36</v>
      </c>
      <c r="C39" s="12">
        <v>36484427</v>
      </c>
      <c r="D39" s="12"/>
    </row>
    <row r="40" spans="1:4" ht="15.75">
      <c r="A40" s="1"/>
      <c r="B40" s="14" t="s">
        <v>37</v>
      </c>
      <c r="C40" s="12">
        <v>341210000</v>
      </c>
      <c r="D40" s="12"/>
    </row>
    <row r="41" spans="1:4" ht="15.75">
      <c r="A41" s="1"/>
      <c r="B41" s="14" t="s">
        <v>88</v>
      </c>
      <c r="C41" s="12"/>
      <c r="D41" s="12"/>
    </row>
    <row r="42" spans="1:4" ht="31.5">
      <c r="A42" s="1"/>
      <c r="B42" s="14" t="s">
        <v>38</v>
      </c>
      <c r="C42" s="12">
        <v>5364000</v>
      </c>
      <c r="D42" s="12"/>
    </row>
    <row r="43" spans="1:4" ht="15.75">
      <c r="A43" s="1"/>
      <c r="B43" s="14"/>
      <c r="C43" s="12"/>
      <c r="D43" s="12"/>
    </row>
    <row r="44" spans="1:4" ht="31.5">
      <c r="A44" s="1"/>
      <c r="B44" s="14" t="s">
        <v>99</v>
      </c>
      <c r="C44" s="12">
        <v>937123806</v>
      </c>
      <c r="D44" s="12"/>
    </row>
    <row r="45" spans="1:4" ht="15.75">
      <c r="A45" s="1"/>
      <c r="B45" s="14" t="s">
        <v>40</v>
      </c>
      <c r="C45" s="12">
        <v>47275869</v>
      </c>
      <c r="D45" s="12"/>
    </row>
    <row r="46" spans="1:4" ht="15.75">
      <c r="A46" s="1"/>
      <c r="B46" s="14" t="s">
        <v>100</v>
      </c>
      <c r="C46" s="12">
        <v>8105600</v>
      </c>
      <c r="D46" s="12"/>
    </row>
    <row r="47" spans="1:4" ht="15.75">
      <c r="A47" s="3"/>
      <c r="B47" s="28" t="s">
        <v>41</v>
      </c>
      <c r="C47" s="16">
        <f>C48+C49</f>
        <v>1160000</v>
      </c>
      <c r="D47" s="16"/>
    </row>
    <row r="48" spans="1:4" ht="15.75">
      <c r="A48" s="1"/>
      <c r="B48" s="14" t="s">
        <v>42</v>
      </c>
      <c r="C48" s="12">
        <v>1160000</v>
      </c>
      <c r="D48" s="12"/>
    </row>
    <row r="49" spans="1:4" ht="15.75">
      <c r="A49" s="1"/>
      <c r="B49" s="14"/>
      <c r="C49" s="12"/>
      <c r="D49" s="12"/>
    </row>
    <row r="50" spans="1:4" ht="15.75">
      <c r="A50" s="3"/>
      <c r="B50" s="28" t="s">
        <v>43</v>
      </c>
      <c r="C50" s="16">
        <v>658301151</v>
      </c>
      <c r="D50" s="16"/>
    </row>
    <row r="51" spans="1:4" ht="15.75">
      <c r="A51" s="1"/>
      <c r="B51" s="14" t="s">
        <v>44</v>
      </c>
      <c r="C51" s="12">
        <v>720149742</v>
      </c>
      <c r="D51" s="12"/>
    </row>
    <row r="52" spans="1:4" ht="15.75">
      <c r="A52" s="1"/>
      <c r="B52" s="14" t="s">
        <v>45</v>
      </c>
      <c r="C52" s="12">
        <v>101851023</v>
      </c>
      <c r="D52" s="12"/>
    </row>
    <row r="53" spans="1:4" ht="15.75">
      <c r="A53" s="1"/>
      <c r="B53" s="14" t="s">
        <v>46</v>
      </c>
      <c r="C53" s="12">
        <v>71015654</v>
      </c>
      <c r="D53" s="12"/>
    </row>
    <row r="54" spans="1:4" ht="15.75">
      <c r="A54" s="1"/>
      <c r="B54" s="14" t="s">
        <v>47</v>
      </c>
      <c r="C54" s="12">
        <v>33465327</v>
      </c>
      <c r="D54" s="12"/>
    </row>
    <row r="55" spans="1:4" ht="15.75">
      <c r="A55" s="3"/>
      <c r="B55" s="28" t="s">
        <v>48</v>
      </c>
      <c r="C55" s="16">
        <f>C56+C57+C58</f>
        <v>61546000</v>
      </c>
      <c r="D55" s="16"/>
    </row>
    <row r="56" spans="1:4" ht="15.75">
      <c r="A56" s="1"/>
      <c r="B56" s="14" t="s">
        <v>49</v>
      </c>
      <c r="C56" s="12">
        <v>45812000</v>
      </c>
      <c r="D56" s="12"/>
    </row>
    <row r="57" spans="1:4" ht="15.75">
      <c r="A57" s="1"/>
      <c r="B57" s="14" t="s">
        <v>50</v>
      </c>
      <c r="C57" s="12">
        <v>15734000</v>
      </c>
      <c r="D57" s="12"/>
    </row>
    <row r="58" spans="1:4" ht="15.75">
      <c r="A58" s="1"/>
      <c r="B58" s="14"/>
      <c r="C58" s="12"/>
      <c r="D58" s="12"/>
    </row>
    <row r="59" spans="1:4" ht="15.75">
      <c r="A59" s="3"/>
      <c r="B59" s="28" t="s">
        <v>51</v>
      </c>
      <c r="C59" s="16">
        <f>C60</f>
        <v>15200000</v>
      </c>
      <c r="D59" s="16"/>
    </row>
    <row r="60" spans="1:4" ht="15.75">
      <c r="A60" s="1"/>
      <c r="B60" s="14" t="s">
        <v>52</v>
      </c>
      <c r="C60" s="12">
        <v>15200000</v>
      </c>
      <c r="D60" s="12"/>
    </row>
    <row r="61" spans="1:4" ht="15.75">
      <c r="A61" s="1"/>
      <c r="B61" s="14" t="s">
        <v>53</v>
      </c>
      <c r="C61" s="12">
        <v>17300000</v>
      </c>
      <c r="D61" s="12"/>
    </row>
    <row r="62" spans="1:4" ht="15.75">
      <c r="A62" s="1"/>
      <c r="B62" s="14" t="s">
        <v>54</v>
      </c>
      <c r="C62" s="12">
        <v>4370000</v>
      </c>
      <c r="D62" s="12"/>
    </row>
    <row r="63" spans="1:4" ht="15.75">
      <c r="A63" s="3"/>
      <c r="B63" s="28" t="s">
        <v>55</v>
      </c>
      <c r="C63" s="16">
        <v>850446</v>
      </c>
      <c r="D63" s="16"/>
    </row>
    <row r="64" spans="1:4" ht="15.75">
      <c r="A64" s="1"/>
      <c r="B64" s="14" t="s">
        <v>56</v>
      </c>
      <c r="C64" s="12">
        <v>7218000</v>
      </c>
      <c r="D64" s="12"/>
    </row>
    <row r="65" spans="1:4" ht="31.5">
      <c r="A65" s="3"/>
      <c r="B65" s="28" t="s">
        <v>57</v>
      </c>
      <c r="C65" s="16">
        <f>C67+C68</f>
        <v>109230100</v>
      </c>
      <c r="D65" s="16"/>
    </row>
    <row r="66" spans="1:4" ht="15.75">
      <c r="A66" s="1"/>
      <c r="B66" s="14"/>
      <c r="C66" s="12"/>
      <c r="D66" s="12"/>
    </row>
    <row r="67" spans="1:4" ht="15.75">
      <c r="A67" s="1"/>
      <c r="B67" s="14" t="s">
        <v>58</v>
      </c>
      <c r="C67" s="12">
        <v>109230100</v>
      </c>
      <c r="D67" s="12"/>
    </row>
    <row r="68" spans="1:4" ht="15.75">
      <c r="A68" s="1"/>
      <c r="B68" s="14" t="s">
        <v>89</v>
      </c>
      <c r="C68" s="12"/>
      <c r="D68" s="12"/>
    </row>
    <row r="69" spans="1:4" ht="31.5">
      <c r="A69" s="3"/>
      <c r="B69" s="28" t="s">
        <v>59</v>
      </c>
      <c r="C69" s="16">
        <f>C70+C71+C72+C73+C74+C75</f>
        <v>13100000</v>
      </c>
      <c r="D69" s="16"/>
    </row>
    <row r="70" spans="1:4" ht="15.75">
      <c r="A70" s="1"/>
      <c r="B70" s="14"/>
      <c r="C70" s="12"/>
      <c r="D70" s="12"/>
    </row>
    <row r="71" spans="1:4" ht="15.75">
      <c r="A71" s="1"/>
      <c r="B71" s="14"/>
      <c r="C71" s="12"/>
      <c r="D71" s="12"/>
    </row>
    <row r="72" spans="1:4" ht="15.75">
      <c r="A72" s="1"/>
      <c r="B72" s="14" t="s">
        <v>60</v>
      </c>
      <c r="C72" s="12">
        <v>13100000</v>
      </c>
      <c r="D72" s="12"/>
    </row>
    <row r="73" spans="1:4" ht="15.75">
      <c r="A73" s="1"/>
      <c r="B73" s="14"/>
      <c r="C73" s="12"/>
      <c r="D73" s="12"/>
    </row>
    <row r="74" spans="1:4" ht="15.75">
      <c r="A74" s="1"/>
      <c r="B74" s="14" t="s">
        <v>61</v>
      </c>
      <c r="C74" s="12"/>
      <c r="D74" s="12"/>
    </row>
    <row r="75" spans="1:4" ht="15">
      <c r="A75" s="1"/>
      <c r="B75" s="13"/>
      <c r="C75" s="12"/>
      <c r="D75" s="12"/>
    </row>
    <row r="76" spans="1:4" ht="31.5">
      <c r="A76" s="1"/>
      <c r="B76" s="14" t="s">
        <v>62</v>
      </c>
      <c r="C76" s="12">
        <v>541200</v>
      </c>
      <c r="D76" s="12"/>
    </row>
    <row r="77" spans="1:4" ht="15.75">
      <c r="A77" s="3"/>
      <c r="B77" s="28" t="s">
        <v>92</v>
      </c>
      <c r="C77" s="16">
        <f>C78</f>
        <v>0</v>
      </c>
      <c r="D77" s="16"/>
    </row>
    <row r="78" spans="1:4" ht="15.75">
      <c r="A78" s="1"/>
      <c r="B78" s="27" t="s">
        <v>90</v>
      </c>
      <c r="C78" s="12"/>
      <c r="D78" s="12"/>
    </row>
    <row r="79" spans="1:4" ht="15">
      <c r="A79" s="1"/>
      <c r="B79" s="13"/>
      <c r="C79" s="12"/>
      <c r="D79" s="12"/>
    </row>
    <row r="80" spans="1:4" ht="15">
      <c r="A80" s="1"/>
      <c r="B80" s="13"/>
      <c r="C80" s="12"/>
      <c r="D80" s="12"/>
    </row>
    <row r="81" spans="1:4" ht="15.75">
      <c r="A81" s="3"/>
      <c r="B81" s="28" t="s">
        <v>93</v>
      </c>
      <c r="C81" s="16">
        <v>10650000</v>
      </c>
      <c r="D81" s="16"/>
    </row>
    <row r="82" spans="1:4" ht="15.75">
      <c r="A82" s="3"/>
      <c r="B82" s="14" t="s">
        <v>91</v>
      </c>
      <c r="C82" s="12">
        <v>15180000</v>
      </c>
      <c r="D82" s="16"/>
    </row>
    <row r="83" spans="1:4" ht="15">
      <c r="A83" s="21"/>
      <c r="B83" s="22" t="s">
        <v>95</v>
      </c>
      <c r="C83" s="21"/>
      <c r="D83" s="21"/>
    </row>
    <row r="84" spans="3:4" ht="15.75">
      <c r="C84" s="35" t="s">
        <v>98</v>
      </c>
      <c r="D84" s="35"/>
    </row>
    <row r="85" spans="3:4" ht="15.75">
      <c r="C85" s="30" t="s">
        <v>63</v>
      </c>
      <c r="D85" s="30"/>
    </row>
  </sheetData>
  <sheetProtection/>
  <mergeCells count="7">
    <mergeCell ref="C85:D85"/>
    <mergeCell ref="A1:D1"/>
    <mergeCell ref="A2:D2"/>
    <mergeCell ref="A5:D5"/>
    <mergeCell ref="A6:D6"/>
    <mergeCell ref="A7:D7"/>
    <mergeCell ref="C84:D84"/>
  </mergeCells>
  <printOptions/>
  <pageMargins left="0.5905511811023623" right="0.1968503937007874" top="0.33" bottom="0.2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"/>
  <sheetViews>
    <sheetView zoomScalePageLayoutView="0" workbookViewId="0" topLeftCell="A7">
      <selection activeCell="J36" sqref="J36"/>
    </sheetView>
  </sheetViews>
  <sheetFormatPr defaultColWidth="8.796875" defaultRowHeight="15"/>
  <cols>
    <col min="1" max="1" width="6.69921875" style="0" customWidth="1"/>
    <col min="2" max="2" width="41.3984375" style="0" customWidth="1"/>
    <col min="3" max="3" width="17.3984375" style="0" customWidth="1"/>
    <col min="4" max="4" width="21.69921875" style="0" customWidth="1"/>
  </cols>
  <sheetData>
    <row r="2" spans="1:4" ht="20.25">
      <c r="A2" s="31" t="s">
        <v>0</v>
      </c>
      <c r="B2" s="31"/>
      <c r="C2" s="31"/>
      <c r="D2" s="31"/>
    </row>
    <row r="3" spans="1:4" ht="18.75">
      <c r="A3" s="32" t="s">
        <v>1</v>
      </c>
      <c r="B3" s="32"/>
      <c r="C3" s="32"/>
      <c r="D3" s="32"/>
    </row>
    <row r="5" spans="1:4" ht="15.75">
      <c r="A5" s="4" t="s">
        <v>2</v>
      </c>
      <c r="B5" s="24" t="s">
        <v>85</v>
      </c>
      <c r="D5" t="s">
        <v>83</v>
      </c>
    </row>
    <row r="6" spans="1:2" ht="15.75">
      <c r="A6" s="4" t="s">
        <v>3</v>
      </c>
      <c r="B6" s="4"/>
    </row>
    <row r="7" spans="1:4" ht="17.25">
      <c r="A7" s="33" t="s">
        <v>4</v>
      </c>
      <c r="B7" s="33"/>
      <c r="C7" s="33"/>
      <c r="D7" s="33"/>
    </row>
    <row r="8" spans="1:4" ht="15.75">
      <c r="A8" s="34" t="s">
        <v>96</v>
      </c>
      <c r="B8" s="34"/>
      <c r="C8" s="34"/>
      <c r="D8" s="34"/>
    </row>
    <row r="9" spans="1:4" ht="15.75">
      <c r="A9" s="35" t="s">
        <v>64</v>
      </c>
      <c r="B9" s="35"/>
      <c r="C9" s="35"/>
      <c r="D9" s="35"/>
    </row>
    <row r="10" ht="15.75">
      <c r="D10" s="5" t="s">
        <v>82</v>
      </c>
    </row>
    <row r="11" spans="1:4" ht="15.75">
      <c r="A11" s="3" t="s">
        <v>6</v>
      </c>
      <c r="B11" s="3" t="s">
        <v>65</v>
      </c>
      <c r="C11" s="3" t="s">
        <v>66</v>
      </c>
      <c r="D11" s="3" t="s">
        <v>67</v>
      </c>
    </row>
    <row r="12" spans="1:4" ht="15.75">
      <c r="A12" s="9" t="s">
        <v>18</v>
      </c>
      <c r="B12" s="9" t="s">
        <v>68</v>
      </c>
      <c r="C12" s="11">
        <f>C13+C14</f>
        <v>201250000</v>
      </c>
      <c r="D12" s="11"/>
    </row>
    <row r="13" spans="1:4" ht="15.75">
      <c r="A13" s="19">
        <v>1</v>
      </c>
      <c r="B13" s="10" t="s">
        <v>69</v>
      </c>
      <c r="C13" s="11">
        <f>C21+C20+C19</f>
        <v>119250000</v>
      </c>
      <c r="D13" s="11"/>
    </row>
    <row r="14" spans="1:4" ht="15.75">
      <c r="A14" s="17">
        <v>2</v>
      </c>
      <c r="B14" s="8" t="s">
        <v>72</v>
      </c>
      <c r="C14" s="15">
        <f>C18+C20</f>
        <v>82000000</v>
      </c>
      <c r="D14" s="15"/>
    </row>
    <row r="15" spans="1:4" ht="15">
      <c r="A15" s="20"/>
      <c r="B15" s="2" t="s">
        <v>73</v>
      </c>
      <c r="C15" s="6"/>
      <c r="D15" s="6"/>
    </row>
    <row r="16" spans="1:4" ht="15">
      <c r="A16" s="20"/>
      <c r="B16" s="2" t="s">
        <v>74</v>
      </c>
      <c r="C16" s="6"/>
      <c r="D16" s="6"/>
    </row>
    <row r="17" spans="1:4" ht="15">
      <c r="A17" s="20"/>
      <c r="B17" s="2" t="s">
        <v>75</v>
      </c>
      <c r="C17" s="6"/>
      <c r="D17" s="6"/>
    </row>
    <row r="18" spans="1:4" ht="15">
      <c r="A18" s="20"/>
      <c r="B18" s="2" t="s">
        <v>76</v>
      </c>
      <c r="C18" s="6">
        <v>38500000</v>
      </c>
      <c r="D18" s="6"/>
    </row>
    <row r="19" spans="1:4" ht="15.75">
      <c r="A19" s="20"/>
      <c r="B19" s="25" t="s">
        <v>86</v>
      </c>
      <c r="C19" s="6">
        <v>30200000</v>
      </c>
      <c r="D19" s="6"/>
    </row>
    <row r="20" spans="1:4" ht="15">
      <c r="A20" s="20"/>
      <c r="B20" s="2" t="s">
        <v>78</v>
      </c>
      <c r="C20" s="6">
        <v>43500000</v>
      </c>
      <c r="D20" s="6"/>
    </row>
    <row r="21" spans="1:4" ht="15">
      <c r="A21" s="20"/>
      <c r="B21" s="2" t="s">
        <v>79</v>
      </c>
      <c r="C21" s="6">
        <v>45550000</v>
      </c>
      <c r="D21" s="6"/>
    </row>
    <row r="22" spans="1:4" ht="15">
      <c r="A22" s="20"/>
      <c r="B22" s="2" t="s">
        <v>80</v>
      </c>
      <c r="C22" s="6"/>
      <c r="D22" s="6"/>
    </row>
    <row r="23" spans="1:4" ht="15">
      <c r="A23" s="20"/>
      <c r="B23" s="2" t="s">
        <v>81</v>
      </c>
      <c r="C23" s="6">
        <v>23350000</v>
      </c>
      <c r="D23" s="6"/>
    </row>
    <row r="24" spans="1:4" ht="15.75">
      <c r="A24" s="17" t="s">
        <v>20</v>
      </c>
      <c r="B24" s="8" t="s">
        <v>70</v>
      </c>
      <c r="C24" s="15"/>
      <c r="D24" s="15"/>
    </row>
    <row r="25" spans="1:4" ht="15">
      <c r="A25" s="20"/>
      <c r="B25" s="2" t="s">
        <v>73</v>
      </c>
      <c r="C25" s="6"/>
      <c r="D25" s="6"/>
    </row>
    <row r="26" spans="1:4" ht="15">
      <c r="A26" s="20"/>
      <c r="B26" s="2" t="s">
        <v>74</v>
      </c>
      <c r="C26" s="6"/>
      <c r="D26" s="6"/>
    </row>
    <row r="27" spans="1:4" ht="15">
      <c r="A27" s="20"/>
      <c r="B27" s="2" t="s">
        <v>75</v>
      </c>
      <c r="C27" s="6"/>
      <c r="D27" s="6"/>
    </row>
    <row r="28" spans="1:4" ht="15.75">
      <c r="A28" s="20"/>
      <c r="B28" s="2" t="s">
        <v>76</v>
      </c>
      <c r="C28" s="6"/>
      <c r="D28" s="29" t="s">
        <v>104</v>
      </c>
    </row>
    <row r="29" spans="1:4" ht="15">
      <c r="A29" s="20"/>
      <c r="B29" s="2" t="s">
        <v>77</v>
      </c>
      <c r="C29" s="6"/>
      <c r="D29" s="6"/>
    </row>
    <row r="30" spans="1:4" ht="15.75">
      <c r="A30" s="20"/>
      <c r="B30" s="2" t="s">
        <v>78</v>
      </c>
      <c r="C30" s="6"/>
      <c r="D30" s="29" t="s">
        <v>104</v>
      </c>
    </row>
    <row r="31" spans="1:4" ht="15.75">
      <c r="A31" s="20"/>
      <c r="B31" s="2" t="s">
        <v>79</v>
      </c>
      <c r="C31" s="6"/>
      <c r="D31" s="29" t="s">
        <v>104</v>
      </c>
    </row>
    <row r="32" spans="1:4" ht="15">
      <c r="A32" s="20"/>
      <c r="B32" s="2" t="s">
        <v>80</v>
      </c>
      <c r="C32" s="6"/>
      <c r="D32" s="6"/>
    </row>
    <row r="33" spans="1:4" ht="15">
      <c r="A33" s="20"/>
      <c r="B33" s="2" t="s">
        <v>81</v>
      </c>
      <c r="C33" s="6"/>
      <c r="D33" s="6"/>
    </row>
    <row r="34" spans="1:4" ht="15.75">
      <c r="A34" s="17" t="s">
        <v>25</v>
      </c>
      <c r="B34" s="8" t="s">
        <v>71</v>
      </c>
      <c r="C34" s="15"/>
      <c r="D34" s="15"/>
    </row>
    <row r="35" spans="1:4" ht="15.75">
      <c r="A35" s="17"/>
      <c r="B35" s="2" t="s">
        <v>73</v>
      </c>
      <c r="C35" s="23"/>
      <c r="D35" s="15"/>
    </row>
    <row r="36" spans="1:4" ht="15.75">
      <c r="A36" s="17"/>
      <c r="B36" s="2" t="s">
        <v>74</v>
      </c>
      <c r="C36" s="23"/>
      <c r="D36" s="15"/>
    </row>
    <row r="37" spans="1:4" ht="15.75">
      <c r="A37" s="17"/>
      <c r="B37" s="2" t="s">
        <v>75</v>
      </c>
      <c r="C37" s="23"/>
      <c r="D37" s="15"/>
    </row>
    <row r="38" spans="1:4" ht="15.75">
      <c r="A38" s="17"/>
      <c r="B38" s="2" t="s">
        <v>76</v>
      </c>
      <c r="C38" s="23">
        <v>0</v>
      </c>
      <c r="D38" s="15"/>
    </row>
    <row r="39" spans="1:4" ht="15.75">
      <c r="A39" s="17"/>
      <c r="B39" s="2" t="s">
        <v>77</v>
      </c>
      <c r="C39" s="23"/>
      <c r="D39" s="15"/>
    </row>
    <row r="40" spans="1:4" ht="15.75">
      <c r="A40" s="17"/>
      <c r="B40" s="2" t="s">
        <v>78</v>
      </c>
      <c r="C40" s="23">
        <v>0</v>
      </c>
      <c r="D40" s="29" t="s">
        <v>104</v>
      </c>
    </row>
    <row r="41" spans="1:4" ht="15.75">
      <c r="A41" s="17"/>
      <c r="B41" s="2" t="s">
        <v>79</v>
      </c>
      <c r="C41" s="23">
        <v>0</v>
      </c>
      <c r="D41" s="29" t="s">
        <v>104</v>
      </c>
    </row>
    <row r="42" spans="1:4" ht="15.75">
      <c r="A42" s="17"/>
      <c r="B42" s="2" t="s">
        <v>80</v>
      </c>
      <c r="C42" s="23"/>
      <c r="D42" s="15"/>
    </row>
    <row r="43" spans="1:4" ht="15.75">
      <c r="A43" s="17"/>
      <c r="B43" s="2" t="s">
        <v>81</v>
      </c>
      <c r="C43" s="23"/>
      <c r="D43" s="15"/>
    </row>
    <row r="45" spans="3:4" ht="15.75">
      <c r="C45" s="36" t="s">
        <v>101</v>
      </c>
      <c r="D45" s="36"/>
    </row>
    <row r="46" spans="3:4" ht="15.75">
      <c r="C46" s="30" t="s">
        <v>63</v>
      </c>
      <c r="D46" s="30"/>
    </row>
  </sheetData>
  <sheetProtection/>
  <mergeCells count="7">
    <mergeCell ref="C46:D46"/>
    <mergeCell ref="A2:D2"/>
    <mergeCell ref="A3:D3"/>
    <mergeCell ref="A7:D7"/>
    <mergeCell ref="A8:D8"/>
    <mergeCell ref="A9:D9"/>
    <mergeCell ref="C45:D45"/>
  </mergeCells>
  <printOptions/>
  <pageMargins left="0.5905511811023623" right="0.1968503937007874" top="0.984251968503937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Admin</cp:lastModifiedBy>
  <cp:lastPrinted>2022-04-12T22:50:28Z</cp:lastPrinted>
  <dcterms:created xsi:type="dcterms:W3CDTF">2010-01-11T02:51:31Z</dcterms:created>
  <dcterms:modified xsi:type="dcterms:W3CDTF">2022-04-13T01:40:29Z</dcterms:modified>
  <cp:category/>
  <cp:version/>
  <cp:contentType/>
  <cp:contentStatus/>
</cp:coreProperties>
</file>